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408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/Users/kain/Desktop/"/>
    </mc:Choice>
  </mc:AlternateContent>
  <bookViews>
    <workbookView xWindow="0" yWindow="460" windowWidth="20480" windowHeight="15360"/>
  </bookViews>
  <sheets>
    <sheet name="Sheet1" sheetId="1" r:id="rId1"/>
  </sheets>
  <calcPr calcId="158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3" i="1" l="1"/>
  <c r="F23" i="1"/>
  <c r="H23" i="1"/>
  <c r="G22" i="1"/>
  <c r="F22" i="1"/>
  <c r="H22" i="1"/>
  <c r="G21" i="1"/>
  <c r="G20" i="1"/>
  <c r="G19" i="1"/>
  <c r="G18" i="1"/>
  <c r="G14" i="1"/>
  <c r="G13" i="1"/>
  <c r="G12" i="1"/>
  <c r="G11" i="1"/>
  <c r="G10" i="1"/>
  <c r="G9" i="1"/>
  <c r="G8" i="1"/>
  <c r="G7" i="1"/>
  <c r="G28" i="1"/>
  <c r="G27" i="1"/>
  <c r="F28" i="1"/>
  <c r="H28" i="1"/>
  <c r="F27" i="1"/>
  <c r="H27" i="1"/>
  <c r="F21" i="1"/>
  <c r="H21" i="1"/>
  <c r="F20" i="1"/>
  <c r="H20" i="1"/>
  <c r="F19" i="1"/>
  <c r="H19" i="1"/>
  <c r="F18" i="1"/>
  <c r="H18" i="1"/>
  <c r="F14" i="1"/>
  <c r="H14" i="1"/>
  <c r="F13" i="1"/>
  <c r="H13" i="1"/>
  <c r="F12" i="1"/>
  <c r="H12" i="1"/>
  <c r="F11" i="1"/>
  <c r="H11" i="1"/>
  <c r="F10" i="1"/>
  <c r="H10" i="1"/>
  <c r="F9" i="1"/>
  <c r="H9" i="1"/>
  <c r="F8" i="1"/>
  <c r="H8" i="1"/>
  <c r="F7" i="1"/>
  <c r="H7" i="1"/>
</calcChain>
</file>

<file path=xl/sharedStrings.xml><?xml version="1.0" encoding="utf-8"?>
<sst xmlns="http://schemas.openxmlformats.org/spreadsheetml/2006/main" count="44" uniqueCount="27">
  <si>
    <t>Code</t>
  </si>
  <si>
    <t>Product</t>
  </si>
  <si>
    <t>Base Coat 45 20kg</t>
  </si>
  <si>
    <t>Base Coat 45 10kg</t>
  </si>
  <si>
    <t>Base Coat 60 20kg</t>
  </si>
  <si>
    <t>Base Coat 90 20kg</t>
  </si>
  <si>
    <t>Total Coat Lite Dry 15kg Sw</t>
  </si>
  <si>
    <t>Ultra Top Topping Compound 15kg Black</t>
  </si>
  <si>
    <t>Easy Flow All Purp Compound 15kg Orange</t>
  </si>
  <si>
    <t>Jointmaster Topping Coat 20kg</t>
  </si>
  <si>
    <t>Easy Finish Topping Compound 15kg</t>
  </si>
  <si>
    <t>Taping and 2nd coats</t>
  </si>
  <si>
    <t>Topping</t>
  </si>
  <si>
    <t>Tape</t>
  </si>
  <si>
    <t>Papertape 75m</t>
  </si>
  <si>
    <t>Papertape 150m</t>
  </si>
  <si>
    <t>Per</t>
  </si>
  <si>
    <t>kg</t>
  </si>
  <si>
    <t>m</t>
  </si>
  <si>
    <t>Size</t>
  </si>
  <si>
    <t>Base Coat Rapid Set 10kg</t>
  </si>
  <si>
    <t>m2</t>
  </si>
  <si>
    <t>Ultra AP All Purpose Compound 15kg Grey</t>
  </si>
  <si>
    <t>Number bags, buckets or rolls</t>
  </si>
  <si>
    <t>Enter Square Metres of Board (fixed horizontally) --&gt;</t>
  </si>
  <si>
    <t>Kgs or metres required</t>
  </si>
  <si>
    <t>NB: if smaller rooms with more internal angles, allow more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</si>
</sst>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Font="1" applyAlignment="1">
      <alignment horizontal="right"/>
    </xf>
    <xf numFmtId="0" fontId="1" fillId="2" borderId="0" xfId="0" applyFont="1" applyFill="1"/>
    <xf numFmtId="0" fontId="0" fillId="2" borderId="0" xfId="0" applyFill="1"/>
    <xf numFmtId="0" fontId="0" fillId="5" borderId="0" xfId="0" applyFill="1"/>
    <xf numFmtId="0" fontId="0" fillId="5" borderId="0" xfId="0" applyFont="1" applyFill="1"/>
    <xf numFmtId="0" fontId="1" fillId="4" borderId="0" xfId="0" applyFont="1" applyFill="1" applyAlignment="1">
      <alignment wrapText="1"/>
    </xf>
    <xf numFmtId="0" fontId="1" fillId="4" borderId="0" xfId="0" applyFont="1" applyFill="1" applyAlignment="1">
      <alignment horizontal="right" wrapText="1"/>
    </xf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1" fillId="6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" fillId="5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T51"/>
  <sheetViews>
    <sheetView showGridLines="0" showRowColHeaders="0" tabSelected="1" topLeftCell="A2" zoomScale="114" zoomScaleNormal="114" zoomScalePageLayoutView="114" workbookViewId="0">
      <selection activeCell="F2" sqref="F2"/>
    </sheetView>
  </sheetViews>
  <sheetFormatPr baseColWidth="10" defaultColWidth="8.83203125" defaultRowHeight="15" x14ac:dyDescent="0.2"/>
  <cols>
    <col min="1" max="1" width="47.1640625" customWidth="1"/>
    <col min="2" max="2" width="8.83203125" hidden="1" customWidth="1"/>
    <col min="4" max="4" width="0" hidden="1" customWidth="1"/>
    <col min="5" max="5" width="5.83203125" hidden="1" customWidth="1"/>
    <col min="6" max="6" width="13.33203125" customWidth="1"/>
    <col min="7" max="7" width="4.83203125" customWidth="1"/>
    <col min="8" max="8" width="26" style="19" customWidth="1"/>
    <col min="13" max="13" width="2.83203125" bestFit="1" customWidth="1"/>
    <col min="14" max="14" width="15.1640625" customWidth="1"/>
    <col min="15" max="15" width="2.83203125" customWidth="1"/>
    <col min="16" max="16" width="15.83203125" customWidth="1"/>
    <col min="17" max="17" width="8" customWidth="1"/>
    <col min="20" max="20" width="2.5" bestFit="1" customWidth="1"/>
    <col min="22" max="22" width="2.5" bestFit="1" customWidth="1"/>
    <col min="23" max="23" width="15.1640625" customWidth="1"/>
  </cols>
  <sheetData>
    <row r="1" spans="1:20" x14ac:dyDescent="0.2">
      <c r="H1" s="14"/>
    </row>
    <row r="2" spans="1:20" ht="30.5" customHeight="1" x14ac:dyDescent="0.25">
      <c r="A2" s="20" t="s">
        <v>24</v>
      </c>
      <c r="B2" s="20"/>
      <c r="C2" s="21"/>
      <c r="F2" s="13">
        <v>200</v>
      </c>
      <c r="G2" t="s">
        <v>21</v>
      </c>
      <c r="H2" s="15" t="s">
        <v>26</v>
      </c>
    </row>
    <row r="3" spans="1:20" x14ac:dyDescent="0.2">
      <c r="H3" s="14"/>
    </row>
    <row r="4" spans="1:20" s="12" customFormat="1" ht="29.5" customHeight="1" x14ac:dyDescent="0.2">
      <c r="A4" s="9" t="s">
        <v>1</v>
      </c>
      <c r="B4" s="10" t="s">
        <v>19</v>
      </c>
      <c r="C4" s="9" t="s">
        <v>0</v>
      </c>
      <c r="D4" s="9" t="s">
        <v>16</v>
      </c>
      <c r="E4" s="11">
        <v>100</v>
      </c>
      <c r="F4" s="22" t="s">
        <v>25</v>
      </c>
      <c r="G4" s="22"/>
      <c r="H4" s="16" t="s">
        <v>23</v>
      </c>
    </row>
    <row r="5" spans="1:20" x14ac:dyDescent="0.2">
      <c r="A5" s="5" t="s">
        <v>11</v>
      </c>
      <c r="B5" s="5"/>
      <c r="C5" s="6"/>
      <c r="D5" s="6"/>
      <c r="E5" s="6"/>
      <c r="F5" s="6"/>
      <c r="G5" s="6"/>
      <c r="H5" s="17"/>
    </row>
    <row r="6" spans="1:20" x14ac:dyDescent="0.2">
      <c r="A6" s="1"/>
      <c r="B6" s="4"/>
      <c r="C6" s="1"/>
      <c r="D6" s="1"/>
      <c r="E6" s="1"/>
      <c r="F6" s="8"/>
      <c r="G6" s="1"/>
      <c r="H6" s="18"/>
    </row>
    <row r="7" spans="1:20" x14ac:dyDescent="0.2">
      <c r="A7" s="2" t="s">
        <v>20</v>
      </c>
      <c r="B7" s="2">
        <v>10</v>
      </c>
      <c r="C7" s="1">
        <v>94996</v>
      </c>
      <c r="D7" s="1">
        <v>16</v>
      </c>
      <c r="E7" s="1" t="s">
        <v>17</v>
      </c>
      <c r="F7" s="8">
        <f t="shared" ref="F7:F14" si="0">$F$2/$E$4*D7</f>
        <v>32</v>
      </c>
      <c r="G7" t="str">
        <f>E7</f>
        <v>kg</v>
      </c>
      <c r="H7" s="19">
        <f t="shared" ref="H7:H14" si="1">ROUNDUP((F7/B7),0)</f>
        <v>4</v>
      </c>
    </row>
    <row r="8" spans="1:20" x14ac:dyDescent="0.2">
      <c r="A8" s="2" t="s">
        <v>2</v>
      </c>
      <c r="B8" s="2">
        <v>20</v>
      </c>
      <c r="C8" s="3">
        <v>10093</v>
      </c>
      <c r="D8" s="1">
        <v>16</v>
      </c>
      <c r="E8" s="1" t="s">
        <v>17</v>
      </c>
      <c r="F8" s="8">
        <f t="shared" si="0"/>
        <v>32</v>
      </c>
      <c r="G8" t="str">
        <f t="shared" ref="G8:G11" si="2">E8</f>
        <v>kg</v>
      </c>
      <c r="H8" s="19">
        <f t="shared" si="1"/>
        <v>2</v>
      </c>
    </row>
    <row r="9" spans="1:20" x14ac:dyDescent="0.2">
      <c r="A9" s="2" t="s">
        <v>3</v>
      </c>
      <c r="B9" s="2">
        <v>10</v>
      </c>
      <c r="C9" s="3">
        <v>10092</v>
      </c>
      <c r="D9" s="1">
        <v>16</v>
      </c>
      <c r="E9" s="1" t="s">
        <v>17</v>
      </c>
      <c r="F9" s="8">
        <f t="shared" si="0"/>
        <v>32</v>
      </c>
      <c r="G9" t="str">
        <f t="shared" si="2"/>
        <v>kg</v>
      </c>
      <c r="H9" s="19">
        <f t="shared" si="1"/>
        <v>4</v>
      </c>
      <c r="P9" s="1"/>
      <c r="Q9" s="1"/>
      <c r="R9" s="1"/>
      <c r="S9" s="1"/>
      <c r="T9" s="1"/>
    </row>
    <row r="10" spans="1:20" x14ac:dyDescent="0.2">
      <c r="A10" s="2" t="s">
        <v>4</v>
      </c>
      <c r="B10" s="2">
        <v>20</v>
      </c>
      <c r="C10" s="3">
        <v>10094</v>
      </c>
      <c r="D10" s="1">
        <v>16</v>
      </c>
      <c r="E10" s="1" t="s">
        <v>17</v>
      </c>
      <c r="F10" s="8">
        <f t="shared" si="0"/>
        <v>32</v>
      </c>
      <c r="G10" t="str">
        <f t="shared" si="2"/>
        <v>kg</v>
      </c>
      <c r="H10" s="19">
        <f t="shared" si="1"/>
        <v>2</v>
      </c>
      <c r="I10" s="1"/>
      <c r="J10" s="1"/>
      <c r="K10" s="1"/>
      <c r="L10" s="1"/>
      <c r="M10" s="1"/>
      <c r="O10" s="1"/>
      <c r="P10" s="1"/>
      <c r="Q10" s="1"/>
      <c r="R10" s="1"/>
      <c r="S10" s="1"/>
      <c r="T10" s="1"/>
    </row>
    <row r="11" spans="1:20" x14ac:dyDescent="0.2">
      <c r="A11" s="2" t="s">
        <v>5</v>
      </c>
      <c r="B11" s="2">
        <v>20</v>
      </c>
      <c r="C11" s="3">
        <v>13783</v>
      </c>
      <c r="D11" s="1">
        <v>16</v>
      </c>
      <c r="E11" s="1" t="s">
        <v>17</v>
      </c>
      <c r="F11" s="8">
        <f t="shared" si="0"/>
        <v>32</v>
      </c>
      <c r="G11" t="str">
        <f t="shared" si="2"/>
        <v>kg</v>
      </c>
      <c r="H11" s="19">
        <f t="shared" si="1"/>
        <v>2</v>
      </c>
      <c r="I11" s="1"/>
      <c r="J11" s="1"/>
      <c r="K11" s="1"/>
      <c r="L11" s="1"/>
      <c r="M11" s="1"/>
      <c r="O11" s="1"/>
      <c r="P11" s="1"/>
      <c r="Q11" s="1"/>
      <c r="R11" s="1"/>
      <c r="S11" s="1"/>
      <c r="T11" s="1"/>
    </row>
    <row r="12" spans="1:20" x14ac:dyDescent="0.2">
      <c r="A12" s="2" t="s">
        <v>6</v>
      </c>
      <c r="B12" s="2">
        <v>15</v>
      </c>
      <c r="C12" s="3">
        <v>10140</v>
      </c>
      <c r="D12" s="1">
        <v>13</v>
      </c>
      <c r="E12" s="1" t="s">
        <v>17</v>
      </c>
      <c r="F12" s="8">
        <f t="shared" si="0"/>
        <v>26</v>
      </c>
      <c r="G12" t="str">
        <f>E12</f>
        <v>kg</v>
      </c>
      <c r="H12" s="19">
        <f t="shared" si="1"/>
        <v>2</v>
      </c>
      <c r="I12" s="1"/>
      <c r="J12" s="1"/>
      <c r="K12" s="1"/>
      <c r="L12" s="1"/>
      <c r="M12" s="1"/>
      <c r="O12" s="1"/>
      <c r="P12" s="1"/>
      <c r="Q12" s="1"/>
      <c r="R12" s="1"/>
      <c r="S12" s="1"/>
      <c r="T12" s="1"/>
    </row>
    <row r="13" spans="1:20" x14ac:dyDescent="0.2">
      <c r="A13" s="2" t="s">
        <v>22</v>
      </c>
      <c r="B13" s="2">
        <v>15</v>
      </c>
      <c r="C13" s="3">
        <v>126184</v>
      </c>
      <c r="D13" s="1">
        <v>18.5</v>
      </c>
      <c r="E13" s="1" t="s">
        <v>17</v>
      </c>
      <c r="F13" s="8">
        <f t="shared" si="0"/>
        <v>37</v>
      </c>
      <c r="G13" t="str">
        <f>E13</f>
        <v>kg</v>
      </c>
      <c r="H13" s="19">
        <f t="shared" si="1"/>
        <v>3</v>
      </c>
      <c r="I13" s="1"/>
      <c r="J13" s="1"/>
      <c r="K13" s="1"/>
      <c r="L13" s="1"/>
      <c r="M13" s="1"/>
      <c r="O13" s="1"/>
      <c r="P13" s="1"/>
      <c r="Q13" s="1"/>
      <c r="R13" s="1"/>
      <c r="S13" s="1"/>
      <c r="T13" s="1"/>
    </row>
    <row r="14" spans="1:20" x14ac:dyDescent="0.2">
      <c r="A14" s="2" t="s">
        <v>8</v>
      </c>
      <c r="B14" s="2">
        <v>15</v>
      </c>
      <c r="C14" s="3">
        <v>27970</v>
      </c>
      <c r="D14" s="1">
        <v>21</v>
      </c>
      <c r="E14" s="1" t="s">
        <v>17</v>
      </c>
      <c r="F14" s="8">
        <f t="shared" si="0"/>
        <v>42</v>
      </c>
      <c r="G14" t="str">
        <f>E14</f>
        <v>kg</v>
      </c>
      <c r="H14" s="19">
        <f t="shared" si="1"/>
        <v>3</v>
      </c>
      <c r="I14" s="1"/>
      <c r="J14" s="1"/>
      <c r="K14" s="1"/>
      <c r="L14" s="1"/>
      <c r="M14" s="1"/>
      <c r="O14" s="1"/>
      <c r="P14" s="1"/>
      <c r="Q14" s="1"/>
      <c r="R14" s="1"/>
      <c r="S14" s="1"/>
      <c r="T14" s="1"/>
    </row>
    <row r="15" spans="1:20" x14ac:dyDescent="0.2">
      <c r="F15" s="7"/>
    </row>
    <row r="16" spans="1:20" x14ac:dyDescent="0.2">
      <c r="A16" s="5" t="s">
        <v>12</v>
      </c>
      <c r="B16" s="5"/>
      <c r="C16" s="6"/>
      <c r="D16" s="6"/>
      <c r="E16" s="6"/>
      <c r="F16" s="6"/>
      <c r="G16" s="6"/>
      <c r="H16" s="17"/>
    </row>
    <row r="17" spans="1:20" x14ac:dyDescent="0.2">
      <c r="B17" s="4"/>
      <c r="F17" s="7"/>
    </row>
    <row r="18" spans="1:20" x14ac:dyDescent="0.2">
      <c r="A18" s="2" t="s">
        <v>7</v>
      </c>
      <c r="B18" s="2">
        <v>15</v>
      </c>
      <c r="C18" s="3">
        <v>113661</v>
      </c>
      <c r="D18" s="3">
        <v>6</v>
      </c>
      <c r="E18" s="1" t="s">
        <v>17</v>
      </c>
      <c r="F18" s="8">
        <f t="shared" ref="F18:F23" si="3">$F$2/$E$4*D18</f>
        <v>12</v>
      </c>
      <c r="G18" t="str">
        <f t="shared" ref="G18:G21" si="4">E18</f>
        <v>kg</v>
      </c>
      <c r="H18" s="19">
        <f t="shared" ref="H18:H21" si="5">ROUNDUP((F18/B18),0)</f>
        <v>1</v>
      </c>
    </row>
    <row r="19" spans="1:20" x14ac:dyDescent="0.2">
      <c r="A19" s="2" t="s">
        <v>9</v>
      </c>
      <c r="B19" s="2">
        <v>20</v>
      </c>
      <c r="C19" s="3">
        <v>10122</v>
      </c>
      <c r="D19" s="3">
        <v>10</v>
      </c>
      <c r="E19" s="1" t="s">
        <v>17</v>
      </c>
      <c r="F19" s="8">
        <f t="shared" si="3"/>
        <v>20</v>
      </c>
      <c r="G19" t="str">
        <f t="shared" si="4"/>
        <v>kg</v>
      </c>
      <c r="H19" s="19">
        <f t="shared" si="5"/>
        <v>1</v>
      </c>
    </row>
    <row r="20" spans="1:20" x14ac:dyDescent="0.2">
      <c r="A20" s="2" t="s">
        <v>10</v>
      </c>
      <c r="B20" s="2">
        <v>15</v>
      </c>
      <c r="C20" s="3">
        <v>10113</v>
      </c>
      <c r="D20" s="3">
        <v>8</v>
      </c>
      <c r="E20" s="1" t="s">
        <v>17</v>
      </c>
      <c r="F20" s="8">
        <f t="shared" si="3"/>
        <v>16</v>
      </c>
      <c r="G20" t="str">
        <f t="shared" si="4"/>
        <v>kg</v>
      </c>
      <c r="H20" s="19">
        <f t="shared" si="5"/>
        <v>2</v>
      </c>
    </row>
    <row r="21" spans="1:20" x14ac:dyDescent="0.2">
      <c r="A21" s="2" t="s">
        <v>8</v>
      </c>
      <c r="B21" s="2">
        <v>15</v>
      </c>
      <c r="C21" s="3">
        <v>27970</v>
      </c>
      <c r="D21" s="1">
        <v>7</v>
      </c>
      <c r="E21" s="1" t="s">
        <v>17</v>
      </c>
      <c r="F21" s="8">
        <f t="shared" si="3"/>
        <v>14</v>
      </c>
      <c r="G21" t="str">
        <f t="shared" si="4"/>
        <v>kg</v>
      </c>
      <c r="H21" s="19">
        <f t="shared" si="5"/>
        <v>1</v>
      </c>
    </row>
    <row r="22" spans="1:20" x14ac:dyDescent="0.2">
      <c r="A22" s="2" t="s">
        <v>6</v>
      </c>
      <c r="B22" s="2">
        <v>15</v>
      </c>
      <c r="C22" s="3">
        <v>10140</v>
      </c>
      <c r="D22" s="1">
        <v>4.5</v>
      </c>
      <c r="E22" s="1" t="s">
        <v>17</v>
      </c>
      <c r="F22" s="8">
        <f t="shared" si="3"/>
        <v>9</v>
      </c>
      <c r="G22" t="str">
        <f>E22</f>
        <v>kg</v>
      </c>
      <c r="H22" s="19">
        <f>ROUNDUP((F22/B22),0)</f>
        <v>1</v>
      </c>
      <c r="I22" s="1"/>
      <c r="J22" s="1"/>
      <c r="K22" s="1"/>
      <c r="L22" s="1"/>
      <c r="M22" s="1"/>
      <c r="O22" s="1"/>
      <c r="P22" s="1"/>
      <c r="Q22" s="1"/>
      <c r="R22" s="1"/>
      <c r="S22" s="1"/>
      <c r="T22" s="1"/>
    </row>
    <row r="23" spans="1:20" x14ac:dyDescent="0.2">
      <c r="A23" s="2" t="s">
        <v>22</v>
      </c>
      <c r="B23" s="2">
        <v>15</v>
      </c>
      <c r="C23" s="3">
        <v>126184</v>
      </c>
      <c r="D23" s="1">
        <v>5.7</v>
      </c>
      <c r="E23" s="1" t="s">
        <v>17</v>
      </c>
      <c r="F23" s="8">
        <f t="shared" si="3"/>
        <v>11.4</v>
      </c>
      <c r="G23" t="str">
        <f>E23</f>
        <v>kg</v>
      </c>
      <c r="H23" s="19">
        <f>ROUNDUP((F23/B23),0)</f>
        <v>1</v>
      </c>
      <c r="I23" s="1"/>
      <c r="J23" s="1"/>
      <c r="K23" s="1"/>
      <c r="L23" s="1"/>
      <c r="M23" s="1"/>
      <c r="O23" s="1"/>
      <c r="P23" s="1"/>
      <c r="Q23" s="1"/>
      <c r="R23" s="1"/>
      <c r="S23" s="1"/>
      <c r="T23" s="1"/>
    </row>
    <row r="24" spans="1:20" x14ac:dyDescent="0.2">
      <c r="F24" s="7"/>
    </row>
    <row r="25" spans="1:20" x14ac:dyDescent="0.2">
      <c r="A25" s="5" t="s">
        <v>13</v>
      </c>
      <c r="B25" s="5"/>
      <c r="C25" s="6"/>
      <c r="D25" s="6"/>
      <c r="E25" s="6"/>
      <c r="F25" s="6"/>
      <c r="G25" s="6"/>
      <c r="H25" s="17"/>
    </row>
    <row r="26" spans="1:20" x14ac:dyDescent="0.2">
      <c r="B26" s="4"/>
      <c r="F26" s="7"/>
      <c r="H26" s="18"/>
    </row>
    <row r="27" spans="1:20" x14ac:dyDescent="0.2">
      <c r="A27" s="2" t="s">
        <v>14</v>
      </c>
      <c r="B27" s="2">
        <v>75</v>
      </c>
      <c r="C27" s="3">
        <v>10589</v>
      </c>
      <c r="D27" s="3">
        <v>55</v>
      </c>
      <c r="E27" s="3" t="s">
        <v>18</v>
      </c>
      <c r="F27" s="8">
        <f>$F$2/$E$4*D27</f>
        <v>110</v>
      </c>
      <c r="G27" t="str">
        <f>E27</f>
        <v>m</v>
      </c>
      <c r="H27" s="19">
        <f t="shared" ref="H27:H28" si="6">ROUNDUP((F27/B27),0)</f>
        <v>2</v>
      </c>
    </row>
    <row r="28" spans="1:20" x14ac:dyDescent="0.2">
      <c r="A28" s="2" t="s">
        <v>15</v>
      </c>
      <c r="B28" s="2">
        <v>150</v>
      </c>
      <c r="C28" s="3">
        <v>10586</v>
      </c>
      <c r="D28" s="3">
        <v>55</v>
      </c>
      <c r="E28" s="3" t="s">
        <v>18</v>
      </c>
      <c r="F28" s="8">
        <f>$F$2/$E$4*D28</f>
        <v>110</v>
      </c>
      <c r="G28" t="str">
        <f>E28</f>
        <v>m</v>
      </c>
      <c r="H28" s="19">
        <f t="shared" si="6"/>
        <v>1</v>
      </c>
    </row>
    <row r="51" spans="6:6" x14ac:dyDescent="0.2">
      <c r="F51" s="6"/>
    </row>
  </sheetData>
  <sheetProtection sheet="1" objects="1" scenarios="1"/>
  <mergeCells count="2">
    <mergeCell ref="A2:C2"/>
    <mergeCell ref="F4:G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CSR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Odewahn-Oxley, Doug</dc:creator>
  <cp:lastModifiedBy>Kain Tietzel</cp:lastModifiedBy>
  <dcterms:created xsi:type="dcterms:W3CDTF">2015-10-14T03:09:51Z</dcterms:created>
  <dcterms:modified xsi:type="dcterms:W3CDTF">2015-10-16T01:42:48Z</dcterms:modified>
</cp:coreProperties>
</file>